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>
    <definedName name="_xlfn.NORM.S.DIST" hidden="1">#NAME?</definedName>
  </definedNames>
  <calcPr fullCalcOnLoad="1"/>
</workbook>
</file>

<file path=xl/sharedStrings.xml><?xml version="1.0" encoding="utf-8"?>
<sst xmlns="http://schemas.openxmlformats.org/spreadsheetml/2006/main" count="29" uniqueCount="20">
  <si>
    <t>fetal fraction</t>
  </si>
  <si>
    <t>user provided parameters</t>
  </si>
  <si>
    <t>aneuploidy prevalence</t>
  </si>
  <si>
    <t>default values</t>
  </si>
  <si>
    <t>Positive predictive value</t>
  </si>
  <si>
    <t>Negative predictive value</t>
  </si>
  <si>
    <t>standard deviation of euploid chr ratio</t>
  </si>
  <si>
    <t>mean euploid chromosomal ratio</t>
  </si>
  <si>
    <t>threshold (z-score)</t>
  </si>
  <si>
    <t>CALCULATED PERFORMANCE</t>
  </si>
  <si>
    <t>&lt;-Please complete</t>
  </si>
  <si>
    <t>Calculated parameter</t>
  </si>
  <si>
    <t>&lt;-Please change if needed</t>
  </si>
  <si>
    <t>expected aneuploid chr ratio for specified fetal fraction</t>
  </si>
  <si>
    <t>expected z score for aneuploidy at specified fetal fraction</t>
  </si>
  <si>
    <t>predicted clinical specificity</t>
  </si>
  <si>
    <t>predicted clinical sensitivity</t>
  </si>
  <si>
    <t xml:space="preserve">Instructions: 
1- Please enter the following parameters, namely : aneuploidy prevalence, mean euploid chromosomal ratio, standard deviation of euploid chromosomal ratios, fetal fraction and threshold for positive result (z-score). 
2- The calculator will provide the remaining test parameters for this specific set of sample and assay parameters.
</t>
  </si>
  <si>
    <t>Ref: Blais et al. (submitted) 2017</t>
  </si>
  <si>
    <t>Chr ratio coefficient of variation (%)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</si>
</sst>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"/>
    <numFmt numFmtId="165" formatCode="0.0000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50" zoomScaleNormal="150" zoomScalePageLayoutView="0" workbookViewId="0" topLeftCell="A1">
      <selection activeCell="B7" sqref="B7"/>
    </sheetView>
  </sheetViews>
  <sheetFormatPr defaultColWidth="11.421875" defaultRowHeight="15"/>
  <cols>
    <col min="1" max="1" width="32.421875" style="0" customWidth="1"/>
    <col min="2" max="2" width="10.8515625" style="7" customWidth="1"/>
    <col min="3" max="3" width="22.28125" style="0" customWidth="1"/>
  </cols>
  <sheetData>
    <row r="1" spans="1:3" ht="111.75" customHeight="1">
      <c r="A1" s="18" t="s">
        <v>17</v>
      </c>
      <c r="B1" s="18"/>
      <c r="C1" s="18"/>
    </row>
    <row r="2" spans="1:3" ht="15">
      <c r="A2" s="1" t="s">
        <v>2</v>
      </c>
      <c r="B2" s="8">
        <f>1/30</f>
        <v>0.03333333333333333</v>
      </c>
      <c r="C2" s="10" t="s">
        <v>12</v>
      </c>
    </row>
    <row r="3" spans="1:3" ht="15">
      <c r="A3" s="1" t="s">
        <v>7</v>
      </c>
      <c r="B3" s="9"/>
      <c r="C3" s="10" t="s">
        <v>10</v>
      </c>
    </row>
    <row r="4" spans="1:3" ht="15">
      <c r="A4" s="1" t="s">
        <v>6</v>
      </c>
      <c r="B4" s="9"/>
      <c r="C4" s="10" t="s">
        <v>10</v>
      </c>
    </row>
    <row r="5" spans="1:3" ht="15">
      <c r="A5" s="1" t="s">
        <v>0</v>
      </c>
      <c r="B5" s="9"/>
      <c r="C5" s="10" t="s">
        <v>10</v>
      </c>
    </row>
    <row r="6" spans="1:3" ht="15">
      <c r="A6" s="1" t="s">
        <v>8</v>
      </c>
      <c r="B6" s="9"/>
      <c r="C6" s="10" t="s">
        <v>10</v>
      </c>
    </row>
    <row r="7" spans="1:3" ht="15">
      <c r="A7" s="6"/>
      <c r="C7" s="2"/>
    </row>
    <row r="8" spans="1:3" ht="15">
      <c r="A8" s="6" t="s">
        <v>9</v>
      </c>
      <c r="C8" s="2"/>
    </row>
    <row r="9" spans="1:3" ht="15">
      <c r="A9" s="11" t="s">
        <v>19</v>
      </c>
      <c r="B9" s="16" t="e">
        <f>(B4/B3)*100</f>
        <v>#DIV/0!</v>
      </c>
      <c r="C9" s="2" t="s">
        <v>11</v>
      </c>
    </row>
    <row r="10" spans="1:4" s="5" customFormat="1" ht="30">
      <c r="A10" s="13" t="s">
        <v>13</v>
      </c>
      <c r="B10" s="17">
        <f>B3+(B5/2)</f>
        <v>0</v>
      </c>
      <c r="C10" s="14" t="s">
        <v>11</v>
      </c>
      <c r="D10" s="15"/>
    </row>
    <row r="11" spans="1:4" s="5" customFormat="1" ht="30">
      <c r="A11" s="13" t="s">
        <v>14</v>
      </c>
      <c r="B11" s="17" t="e">
        <f>(B5*100)/2/B9</f>
        <v>#DIV/0!</v>
      </c>
      <c r="C11" s="14" t="s">
        <v>11</v>
      </c>
      <c r="D11" s="15"/>
    </row>
    <row r="12" spans="1:4" ht="15">
      <c r="A12" s="12" t="s">
        <v>16</v>
      </c>
      <c r="B12" s="16" t="e">
        <f>_xlfn.NORM.S.DIST((B10-(B3+(B6*B4)))/B4,TRUE)</f>
        <v>#DIV/0!</v>
      </c>
      <c r="C12" s="2" t="s">
        <v>11</v>
      </c>
      <c r="D12" s="4"/>
    </row>
    <row r="13" spans="1:4" ht="15">
      <c r="A13" s="12" t="s">
        <v>15</v>
      </c>
      <c r="B13" s="16">
        <f>(_xlfn.NORM.S.DIST(B6,TRUE))</f>
        <v>0.5</v>
      </c>
      <c r="C13" s="2" t="s">
        <v>11</v>
      </c>
      <c r="D13" s="4"/>
    </row>
    <row r="14" spans="1:4" ht="15">
      <c r="A14" s="12" t="s">
        <v>4</v>
      </c>
      <c r="B14" s="16" t="e">
        <f>B2*B12/((B2*B12)+((1-B13)*(1-B2)))</f>
        <v>#DIV/0!</v>
      </c>
      <c r="C14" s="2" t="s">
        <v>11</v>
      </c>
      <c r="D14" s="4"/>
    </row>
    <row r="15" spans="1:4" ht="15">
      <c r="A15" s="12" t="s">
        <v>5</v>
      </c>
      <c r="B15" s="16" t="e">
        <f>(B13*(1-B2))/(((1-B12)*B2)+(B13*(1-B2)))</f>
        <v>#DIV/0!</v>
      </c>
      <c r="C15" s="2" t="s">
        <v>11</v>
      </c>
      <c r="D15" s="4"/>
    </row>
    <row r="17" ht="15">
      <c r="A17" s="1" t="s">
        <v>1</v>
      </c>
    </row>
    <row r="18" ht="15">
      <c r="A18" s="3" t="s">
        <v>3</v>
      </c>
    </row>
    <row r="20" ht="15">
      <c r="A20" t="s">
        <v>18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CISSS Chaudière-Appalaches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Jonatan Blais</dc:creator>
  <cp:keywords/>
  <dc:description/>
  <cp:lastModifiedBy>Rémy Gauthier</cp:lastModifiedBy>
  <dcterms:created xsi:type="dcterms:W3CDTF">2016-12-28T16:22:38Z</dcterms:created>
  <dcterms:modified xsi:type="dcterms:W3CDTF">2017-02-21T20:24:35Z</dcterms:modified>
  <cp:category/>
  <cp:version/>
  <cp:contentType/>
  <cp:contentStatus/>
</cp:coreProperties>
</file>